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iello\Documents\DESCUBRIR DOCUMENTOS\"/>
    </mc:Choice>
  </mc:AlternateContent>
  <bookViews>
    <workbookView xWindow="0" yWindow="0" windowWidth="16380" windowHeight="6960" activeTab="3"/>
  </bookViews>
  <sheets>
    <sheet name="Portada" sheetId="7" r:id="rId1"/>
    <sheet name="Inversiones" sheetId="1" r:id="rId2"/>
    <sheet name="Vol e ingresos" sheetId="2" r:id="rId3"/>
    <sheet name="Costo de la mano de obra" sheetId="4" r:id="rId4"/>
    <sheet name="Costos" sheetId="3" r:id="rId5"/>
    <sheet name="Otros gastos" sheetId="5" r:id="rId6"/>
    <sheet name="Flujo de fondos" sheetId="6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D19" i="2"/>
  <c r="D12" i="2"/>
  <c r="D24" i="2"/>
  <c r="E12" i="2"/>
  <c r="E24" i="2"/>
  <c r="F12" i="2"/>
  <c r="F24" i="2"/>
  <c r="G12" i="2"/>
  <c r="G24" i="2"/>
  <c r="H12" i="2"/>
  <c r="H24" i="2"/>
  <c r="H26" i="2"/>
  <c r="I5" i="6"/>
  <c r="F8" i="1"/>
  <c r="F9" i="1"/>
  <c r="F10" i="1"/>
  <c r="F16" i="1"/>
  <c r="D22" i="6"/>
  <c r="F23" i="1"/>
  <c r="F33" i="1"/>
  <c r="D23" i="6"/>
  <c r="D25" i="6"/>
  <c r="D27" i="6"/>
  <c r="E26" i="2"/>
  <c r="F5" i="6"/>
  <c r="F13" i="6"/>
  <c r="F26" i="2"/>
  <c r="G5" i="6"/>
  <c r="G13" i="6"/>
  <c r="G26" i="2"/>
  <c r="H5" i="6"/>
  <c r="H13" i="6"/>
  <c r="I13" i="6"/>
  <c r="D26" i="2"/>
  <c r="E5" i="6"/>
  <c r="E13" i="6"/>
  <c r="E5" i="5"/>
  <c r="E10" i="5"/>
  <c r="E11" i="6"/>
  <c r="G11" i="6"/>
  <c r="H11" i="6"/>
  <c r="I11" i="6"/>
  <c r="F11" i="6"/>
  <c r="G6" i="3"/>
  <c r="G7" i="3"/>
  <c r="G11" i="3"/>
  <c r="G4" i="6"/>
  <c r="G9" i="6"/>
  <c r="H4" i="6"/>
  <c r="H9" i="6"/>
  <c r="I4" i="6"/>
  <c r="I9" i="6"/>
  <c r="F4" i="6"/>
  <c r="F9" i="6"/>
  <c r="F6" i="6"/>
  <c r="F7" i="4"/>
  <c r="F14" i="4"/>
  <c r="E8" i="6"/>
  <c r="F8" i="6"/>
  <c r="E19" i="3"/>
  <c r="E24" i="3"/>
  <c r="E10" i="6"/>
  <c r="F10" i="6"/>
  <c r="F16" i="6"/>
  <c r="F18" i="6"/>
  <c r="F27" i="6"/>
  <c r="G6" i="6"/>
  <c r="G8" i="6"/>
  <c r="G10" i="6"/>
  <c r="G16" i="6"/>
  <c r="G18" i="6"/>
  <c r="G27" i="6"/>
  <c r="H6" i="6"/>
  <c r="H8" i="6"/>
  <c r="H10" i="6"/>
  <c r="H16" i="6"/>
  <c r="H18" i="6"/>
  <c r="H27" i="6"/>
  <c r="I6" i="6"/>
  <c r="I8" i="6"/>
  <c r="I10" i="6"/>
  <c r="I16" i="6"/>
  <c r="I18" i="6"/>
  <c r="I27" i="6"/>
  <c r="E4" i="6"/>
  <c r="E6" i="6"/>
  <c r="E9" i="6"/>
  <c r="E16" i="6"/>
  <c r="E18" i="6"/>
  <c r="E27" i="6"/>
  <c r="E31" i="6"/>
  <c r="E30" i="6"/>
  <c r="D24" i="6"/>
  <c r="E6" i="5"/>
  <c r="E7" i="5"/>
  <c r="E8" i="5"/>
  <c r="E9" i="5"/>
  <c r="E20" i="3"/>
  <c r="E21" i="3"/>
  <c r="E22" i="3"/>
  <c r="E23" i="3"/>
  <c r="G8" i="3"/>
  <c r="G9" i="3"/>
  <c r="G10" i="3"/>
  <c r="F8" i="4"/>
  <c r="F9" i="4"/>
  <c r="F10" i="4"/>
  <c r="F11" i="4"/>
  <c r="F12" i="4"/>
  <c r="F13" i="4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5" i="2"/>
  <c r="E25" i="2"/>
  <c r="F25" i="2"/>
  <c r="G25" i="2"/>
  <c r="H25" i="2"/>
  <c r="F49" i="1"/>
  <c r="F42" i="1"/>
  <c r="F43" i="1"/>
  <c r="F44" i="1"/>
  <c r="F45" i="1"/>
  <c r="F46" i="1"/>
  <c r="F47" i="1"/>
  <c r="F48" i="1"/>
  <c r="F41" i="1"/>
  <c r="F24" i="1"/>
  <c r="F25" i="1"/>
  <c r="F26" i="1"/>
  <c r="F27" i="1"/>
  <c r="F28" i="1"/>
  <c r="F29" i="1"/>
  <c r="F30" i="1"/>
  <c r="F31" i="1"/>
  <c r="F32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<sst xmlns="http://schemas.openxmlformats.org/spreadsheetml/2006/main" count="107" uniqueCount="73">
  <si>
    <t>1.1 Inversiones en activos fijos</t>
  </si>
  <si>
    <t>Nº</t>
  </si>
  <si>
    <t>Detalle</t>
  </si>
  <si>
    <t xml:space="preserve">Cantidad </t>
  </si>
  <si>
    <t>Precio Unitario ($)</t>
  </si>
  <si>
    <t>Monto total ($)</t>
  </si>
  <si>
    <t>Total</t>
  </si>
  <si>
    <t>1.2 Inversiones en capital de trabajo</t>
  </si>
  <si>
    <t>%</t>
  </si>
  <si>
    <t>Producto/Servicio</t>
  </si>
  <si>
    <t>Unidad de medida</t>
  </si>
  <si>
    <t>Año 1</t>
  </si>
  <si>
    <t>Año 2</t>
  </si>
  <si>
    <t>Año 3</t>
  </si>
  <si>
    <t>Año 4</t>
  </si>
  <si>
    <t>Año 5</t>
  </si>
  <si>
    <t>Cant. Año 1</t>
  </si>
  <si>
    <t>Cant. Año 2</t>
  </si>
  <si>
    <t>Cant. Año 3</t>
  </si>
  <si>
    <t>Cant. Año 4</t>
  </si>
  <si>
    <t>Cant. Año 5</t>
  </si>
  <si>
    <t>Vida util</t>
  </si>
  <si>
    <t>Precio/kg</t>
  </si>
  <si>
    <t>Costo unitario ($)</t>
  </si>
  <si>
    <t>Monto mensual ($)</t>
  </si>
  <si>
    <t>Monto anual ($)</t>
  </si>
  <si>
    <t>Cargo / Función</t>
  </si>
  <si>
    <t>Precio / mes (Sueldo bruto)</t>
  </si>
  <si>
    <t>Cargas sociales (%)</t>
  </si>
  <si>
    <t>Monto total anual ($)</t>
  </si>
  <si>
    <t xml:space="preserve">Monto Mensual ($) </t>
  </si>
  <si>
    <t>Porcentaje Requerimiento</t>
  </si>
  <si>
    <t>Flujo de fondos netos económicos</t>
  </si>
  <si>
    <t>Flujo de Fondos Proyectados</t>
  </si>
  <si>
    <t>Concepto/Año</t>
  </si>
  <si>
    <t>Año 0</t>
  </si>
  <si>
    <t xml:space="preserve">Año 5 </t>
  </si>
  <si>
    <t>Total Ingresos</t>
  </si>
  <si>
    <t>Egresos</t>
  </si>
  <si>
    <t>Depreciaciones (-)</t>
  </si>
  <si>
    <t>Total egresos</t>
  </si>
  <si>
    <t>Inversiones</t>
  </si>
  <si>
    <t>Costo de la mano de obra</t>
  </si>
  <si>
    <t>Utilidad antes de impuestos</t>
  </si>
  <si>
    <t>Cantidad demandada</t>
  </si>
  <si>
    <t>Costo de la materia prima</t>
  </si>
  <si>
    <t xml:space="preserve"> Costo de los suministros y servicios prestados por terceros</t>
  </si>
  <si>
    <t xml:space="preserve">Ingresos por ventas </t>
  </si>
  <si>
    <t xml:space="preserve">Total Inversiones </t>
  </si>
  <si>
    <t>TIR</t>
  </si>
  <si>
    <t>VAN</t>
  </si>
  <si>
    <t>Otros gastos</t>
  </si>
  <si>
    <t>IIBB</t>
  </si>
  <si>
    <t>Ajuste gastos no desembolsables (Depreciaciones) +</t>
  </si>
  <si>
    <t>5) Costo de la materia prima</t>
  </si>
  <si>
    <t>6) Costo de los suministros y servicios prestados por terceros</t>
  </si>
  <si>
    <t>6) Otros  gastos</t>
  </si>
  <si>
    <t>Monotributo</t>
  </si>
  <si>
    <t>PROGRAMA DESCUBRIR</t>
  </si>
  <si>
    <t>PLANILLAS DE CONSTRUCCION DE FLUJO DE FONDOS</t>
  </si>
  <si>
    <t>1) INVERSIONES</t>
  </si>
  <si>
    <t>[En las siguientes hojas encontrarán las planillas para construir un flujo de fondos]</t>
  </si>
  <si>
    <t>Inversiones en capital de trabajo</t>
  </si>
  <si>
    <t>Impuesto a las Ganancias</t>
  </si>
  <si>
    <t>Inversiones en activos intangibles</t>
  </si>
  <si>
    <t>Capacidad instalada</t>
  </si>
  <si>
    <t>Precio de venta</t>
  </si>
  <si>
    <t>Nomina empleados</t>
  </si>
  <si>
    <t>2) Volumen de producción proyectada</t>
  </si>
  <si>
    <t>3) Ingresos estimados</t>
  </si>
  <si>
    <t>4) Costo de la mano de obra</t>
  </si>
  <si>
    <t>1.3 Inversiones en activos intangibles</t>
  </si>
  <si>
    <t>Inversiones en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</si>
</sst>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 * #,##0_ ;_ * \-#,##0_ ;_ * &quot;-&quot;??_ ;_ @_ "/>
    <numFmt numFmtId="166" formatCode="_-* #,##0\ _€_-;\-* #,##0\ _€_-;_-* &quot;-&quot;??\ _€_-;_-@_-"/>
    <numFmt numFmtId="167" formatCode="#,##0.000_ ;\-#,##0.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5" fontId="4" fillId="4" borderId="1" xfId="2" applyNumberFormat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9" fontId="4" fillId="4" borderId="1" xfId="3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4" borderId="1" xfId="0" applyFill="1" applyBorder="1"/>
    <xf numFmtId="0" fontId="5" fillId="3" borderId="0" xfId="0" applyFont="1" applyFill="1" applyAlignment="1">
      <alignment vertical="center"/>
    </xf>
    <xf numFmtId="165" fontId="5" fillId="3" borderId="0" xfId="2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165" fontId="7" fillId="3" borderId="0" xfId="2" applyNumberFormat="1" applyFont="1" applyFill="1" applyAlignment="1">
      <alignment horizontal="left" vertical="top"/>
    </xf>
    <xf numFmtId="165" fontId="9" fillId="3" borderId="0" xfId="2" applyNumberFormat="1" applyFont="1" applyFill="1" applyAlignment="1">
      <alignment horizontal="right" vertical="top"/>
    </xf>
    <xf numFmtId="0" fontId="5" fillId="6" borderId="0" xfId="0" applyFont="1" applyFill="1" applyAlignment="1">
      <alignment vertical="center"/>
    </xf>
    <xf numFmtId="164" fontId="5" fillId="3" borderId="0" xfId="2" applyFont="1" applyFill="1" applyAlignment="1">
      <alignment vertical="center"/>
    </xf>
    <xf numFmtId="164" fontId="7" fillId="3" borderId="0" xfId="2" applyFont="1" applyFill="1" applyAlignment="1">
      <alignment horizontal="left" vertical="top"/>
    </xf>
    <xf numFmtId="166" fontId="6" fillId="3" borderId="0" xfId="2" applyNumberFormat="1" applyFont="1" applyFill="1" applyAlignment="1">
      <alignment horizontal="center" vertical="top"/>
    </xf>
    <xf numFmtId="0" fontId="4" fillId="3" borderId="0" xfId="0" applyFont="1" applyFill="1"/>
    <xf numFmtId="166" fontId="4" fillId="3" borderId="0" xfId="2" applyNumberFormat="1" applyFont="1" applyFill="1"/>
    <xf numFmtId="164" fontId="4" fillId="3" borderId="0" xfId="2" applyFont="1" applyFill="1"/>
    <xf numFmtId="166" fontId="7" fillId="6" borderId="0" xfId="2" applyNumberFormat="1" applyFont="1" applyFill="1" applyAlignment="1">
      <alignment horizontal="center" vertical="top"/>
    </xf>
    <xf numFmtId="164" fontId="5" fillId="6" borderId="0" xfId="2" applyFont="1" applyFill="1" applyAlignment="1">
      <alignment vertical="center"/>
    </xf>
    <xf numFmtId="167" fontId="7" fillId="6" borderId="0" xfId="2" applyNumberFormat="1" applyFont="1" applyFill="1" applyAlignment="1">
      <alignment horizontal="center" vertical="top"/>
    </xf>
    <xf numFmtId="0" fontId="4" fillId="3" borderId="1" xfId="0" applyFont="1" applyFill="1" applyBorder="1"/>
    <xf numFmtId="0" fontId="5" fillId="5" borderId="0" xfId="0" applyFont="1" applyFill="1" applyAlignment="1">
      <alignment vertical="center"/>
    </xf>
    <xf numFmtId="166" fontId="7" fillId="5" borderId="0" xfId="2" applyNumberFormat="1" applyFont="1" applyFill="1" applyAlignment="1">
      <alignment horizontal="center" vertical="center"/>
    </xf>
    <xf numFmtId="13" fontId="4" fillId="3" borderId="0" xfId="2" applyNumberFormat="1" applyFont="1" applyFill="1"/>
    <xf numFmtId="0" fontId="0" fillId="7" borderId="0" xfId="0" applyFill="1"/>
    <xf numFmtId="0" fontId="10" fillId="7" borderId="0" xfId="0" applyFont="1" applyFill="1"/>
    <xf numFmtId="0" fontId="0" fillId="3" borderId="0" xfId="0" applyFont="1" applyFill="1"/>
    <xf numFmtId="0" fontId="0" fillId="3" borderId="0" xfId="0" applyFont="1" applyFill="1" applyAlignment="1">
      <alignment horizontal="center"/>
    </xf>
    <xf numFmtId="164" fontId="0" fillId="3" borderId="0" xfId="2" applyFont="1" applyFill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164" fontId="11" fillId="5" borderId="1" xfId="2" applyFont="1" applyFill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5" fontId="0" fillId="4" borderId="1" xfId="2" applyNumberFormat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/>
    </xf>
    <xf numFmtId="0" fontId="4" fillId="3" borderId="5" xfId="0" applyFont="1" applyFill="1" applyBorder="1"/>
    <xf numFmtId="165" fontId="7" fillId="5" borderId="5" xfId="2" applyNumberFormat="1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center" vertical="top"/>
    </xf>
    <xf numFmtId="165" fontId="6" fillId="3" borderId="5" xfId="2" applyNumberFormat="1" applyFont="1" applyFill="1" applyBorder="1" applyAlignment="1">
      <alignment horizontal="center" vertical="center"/>
    </xf>
    <xf numFmtId="165" fontId="7" fillId="6" borderId="5" xfId="2" applyNumberFormat="1" applyFont="1" applyFill="1" applyBorder="1" applyAlignment="1">
      <alignment horizontal="center" vertical="center"/>
    </xf>
    <xf numFmtId="164" fontId="6" fillId="3" borderId="5" xfId="2" applyFont="1" applyFill="1" applyBorder="1" applyAlignment="1">
      <alignment horizontal="center" vertical="center"/>
    </xf>
    <xf numFmtId="164" fontId="5" fillId="6" borderId="5" xfId="2" applyFont="1" applyFill="1" applyBorder="1" applyAlignment="1">
      <alignment vertical="center"/>
    </xf>
    <xf numFmtId="164" fontId="6" fillId="3" borderId="5" xfId="2" applyFont="1" applyFill="1" applyBorder="1" applyAlignment="1">
      <alignment horizontal="center" vertical="top"/>
    </xf>
    <xf numFmtId="164" fontId="7" fillId="3" borderId="5" xfId="2" applyFont="1" applyFill="1" applyBorder="1" applyAlignment="1">
      <alignment horizontal="center" vertical="top"/>
    </xf>
    <xf numFmtId="164" fontId="9" fillId="3" borderId="5" xfId="2" applyFont="1" applyFill="1" applyBorder="1" applyAlignment="1">
      <alignment horizontal="right" vertical="top"/>
    </xf>
    <xf numFmtId="164" fontId="8" fillId="3" borderId="5" xfId="2" applyFont="1" applyFill="1" applyBorder="1" applyAlignment="1">
      <alignment horizontal="right" vertical="center"/>
    </xf>
    <xf numFmtId="164" fontId="7" fillId="3" borderId="5" xfId="2" applyFont="1" applyFill="1" applyBorder="1" applyAlignment="1">
      <alignment horizontal="left" vertical="top"/>
    </xf>
    <xf numFmtId="164" fontId="5" fillId="3" borderId="5" xfId="2" applyFont="1" applyFill="1" applyBorder="1" applyAlignment="1">
      <alignment vertical="center"/>
    </xf>
    <xf numFmtId="164" fontId="0" fillId="8" borderId="1" xfId="1" applyNumberFormat="1" applyFont="1" applyFill="1" applyBorder="1" applyAlignment="1">
      <alignment vertical="center"/>
    </xf>
    <xf numFmtId="165" fontId="0" fillId="4" borderId="1" xfId="1" applyNumberFormat="1" applyFont="1" applyFill="1" applyBorder="1" applyAlignment="1">
      <alignment vertical="center"/>
    </xf>
    <xf numFmtId="164" fontId="0" fillId="4" borderId="1" xfId="1" applyNumberFormat="1" applyFont="1" applyFill="1" applyBorder="1" applyAlignment="1">
      <alignment vertical="center"/>
    </xf>
    <xf numFmtId="165" fontId="0" fillId="8" borderId="1" xfId="0" applyNumberFormat="1" applyFont="1" applyFill="1" applyBorder="1" applyAlignment="1">
      <alignment vertical="center"/>
    </xf>
    <xf numFmtId="165" fontId="2" fillId="8" borderId="1" xfId="0" applyNumberFormat="1" applyFont="1" applyFill="1" applyBorder="1" applyAlignment="1">
      <alignment vertical="center"/>
    </xf>
    <xf numFmtId="165" fontId="4" fillId="8" borderId="1" xfId="2" applyNumberFormat="1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vertical="center"/>
    </xf>
    <xf numFmtId="165" fontId="0" fillId="8" borderId="1" xfId="2" applyNumberFormat="1" applyFont="1" applyFill="1" applyBorder="1" applyAlignment="1">
      <alignment horizontal="center" vertical="center"/>
    </xf>
    <xf numFmtId="165" fontId="2" fillId="8" borderId="1" xfId="2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65" fontId="3" fillId="8" borderId="1" xfId="2" applyNumberFormat="1" applyFont="1" applyFill="1" applyBorder="1" applyAlignment="1">
      <alignment horizontal="center" vertical="center" wrapText="1"/>
    </xf>
    <xf numFmtId="164" fontId="12" fillId="8" borderId="1" xfId="2" applyFont="1" applyFill="1" applyBorder="1" applyAlignment="1">
      <alignment horizontal="center" wrapText="1"/>
    </xf>
    <xf numFmtId="164" fontId="11" fillId="8" borderId="1" xfId="2" applyFont="1" applyFill="1" applyBorder="1" applyAlignment="1">
      <alignment horizontal="center"/>
    </xf>
    <xf numFmtId="164" fontId="0" fillId="8" borderId="1" xfId="2" applyFont="1" applyFill="1" applyBorder="1" applyAlignment="1">
      <alignment wrapText="1"/>
    </xf>
    <xf numFmtId="164" fontId="2" fillId="8" borderId="1" xfId="2" applyFont="1" applyFill="1" applyBorder="1" applyAlignment="1">
      <alignment wrapText="1"/>
    </xf>
    <xf numFmtId="9" fontId="4" fillId="8" borderId="1" xfId="0" applyNumberFormat="1" applyFont="1" applyFill="1" applyBorder="1"/>
    <xf numFmtId="164" fontId="4" fillId="8" borderId="1" xfId="2" applyFont="1" applyFill="1" applyBorder="1"/>
    <xf numFmtId="164" fontId="11" fillId="8" borderId="1" xfId="2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1" fillId="4" borderId="2" xfId="0" applyFont="1" applyFill="1" applyBorder="1" applyAlignment="1">
      <alignment horizontal="right" indent="2"/>
    </xf>
    <xf numFmtId="0" fontId="11" fillId="4" borderId="3" xfId="0" applyFont="1" applyFill="1" applyBorder="1" applyAlignment="1">
      <alignment horizontal="right" indent="2"/>
    </xf>
    <xf numFmtId="0" fontId="11" fillId="4" borderId="4" xfId="0" applyFont="1" applyFill="1" applyBorder="1" applyAlignment="1">
      <alignment horizontal="right" indent="2"/>
    </xf>
    <xf numFmtId="0" fontId="2" fillId="4" borderId="2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4">
    <cellStyle name="40% - Accent4" xfId="1" builtinId="43"/>
    <cellStyle name="Comma" xfId="2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28575</xdr:rowOff>
    </xdr:from>
    <xdr:to>
      <xdr:col>7</xdr:col>
      <xdr:colOff>413779</xdr:colOff>
      <xdr:row>6</xdr:row>
      <xdr:rowOff>188727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219075"/>
          <a:ext cx="3337954" cy="1112652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</xdr:row>
      <xdr:rowOff>95250</xdr:rowOff>
    </xdr:from>
    <xdr:to>
      <xdr:col>3</xdr:col>
      <xdr:colOff>38100</xdr:colOff>
      <xdr:row>6</xdr:row>
      <xdr:rowOff>47625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85750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6"/>
  <sheetViews>
    <sheetView topLeftCell="A22" workbookViewId="0">
      <selection activeCell="M8" sqref="M8"/>
    </sheetView>
  </sheetViews>
  <sheetFormatPr defaultColWidth="11.42578125" defaultRowHeight="15" x14ac:dyDescent="0.25"/>
  <cols>
    <col min="1" max="16384" width="11.42578125" style="32"/>
  </cols>
  <sheetData>
    <row r="11" spans="2:11" ht="21" x14ac:dyDescent="0.35">
      <c r="B11" s="91" t="s">
        <v>58</v>
      </c>
      <c r="C11" s="91"/>
      <c r="D11" s="91"/>
      <c r="E11" s="91"/>
      <c r="F11" s="91"/>
      <c r="G11" s="91"/>
      <c r="H11" s="91"/>
      <c r="I11" s="91"/>
      <c r="J11" s="91"/>
      <c r="K11" s="91"/>
    </row>
    <row r="12" spans="2:11" ht="21" x14ac:dyDescent="0.35">
      <c r="B12" s="33"/>
    </row>
    <row r="13" spans="2:11" ht="21" customHeight="1" x14ac:dyDescent="0.25"/>
    <row r="14" spans="2:11" ht="18.75" x14ac:dyDescent="0.3">
      <c r="B14" s="92" t="s">
        <v>59</v>
      </c>
      <c r="C14" s="92"/>
      <c r="D14" s="92"/>
      <c r="E14" s="92"/>
      <c r="F14" s="92"/>
      <c r="G14" s="92"/>
      <c r="H14" s="92"/>
      <c r="I14" s="92"/>
      <c r="J14" s="92"/>
      <c r="K14" s="92"/>
    </row>
    <row r="16" spans="2:11" x14ac:dyDescent="0.25">
      <c r="B16" s="32" t="s">
        <v>61</v>
      </c>
    </row>
  </sheetData>
  <mergeCells count="2">
    <mergeCell ref="B11:K11"/>
    <mergeCell ref="B14:K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9"/>
  <sheetViews>
    <sheetView topLeftCell="A25" zoomScaleNormal="100" workbookViewId="0">
      <selection activeCell="H16" sqref="H16"/>
    </sheetView>
  </sheetViews>
  <sheetFormatPr defaultColWidth="11.42578125" defaultRowHeight="15" x14ac:dyDescent="0.25"/>
  <cols>
    <col min="1" max="1" width="11.42578125" style="34"/>
    <col min="2" max="2" width="7" style="34" customWidth="1"/>
    <col min="3" max="3" width="34" style="34" customWidth="1"/>
    <col min="4" max="4" width="13" style="35" customWidth="1"/>
    <col min="5" max="5" width="12.28515625" style="35" customWidth="1"/>
    <col min="6" max="6" width="13" style="36" bestFit="1" customWidth="1"/>
    <col min="7" max="7" width="12.7109375" style="34" bestFit="1" customWidth="1"/>
    <col min="8" max="16384" width="11.42578125" style="34"/>
  </cols>
  <sheetData>
    <row r="2" spans="2:7" x14ac:dyDescent="0.25">
      <c r="B2" s="2" t="s">
        <v>60</v>
      </c>
    </row>
    <row r="4" spans="2:7" x14ac:dyDescent="0.25">
      <c r="B4" s="2" t="s">
        <v>0</v>
      </c>
    </row>
    <row r="7" spans="2:7" ht="30" x14ac:dyDescent="0.25">
      <c r="B7" s="37" t="s">
        <v>1</v>
      </c>
      <c r="C7" s="37" t="s">
        <v>2</v>
      </c>
      <c r="D7" s="37" t="s">
        <v>3</v>
      </c>
      <c r="E7" s="37" t="s">
        <v>4</v>
      </c>
      <c r="F7" s="90" t="s">
        <v>5</v>
      </c>
      <c r="G7" s="37" t="s">
        <v>21</v>
      </c>
    </row>
    <row r="8" spans="2:7" x14ac:dyDescent="0.25">
      <c r="B8" s="39"/>
      <c r="C8" s="39"/>
      <c r="D8" s="40"/>
      <c r="E8" s="40"/>
      <c r="F8" s="84">
        <f>+D8*E8</f>
        <v>0</v>
      </c>
      <c r="G8" s="40"/>
    </row>
    <row r="9" spans="2:7" x14ac:dyDescent="0.25">
      <c r="B9" s="39"/>
      <c r="C9" s="39"/>
      <c r="D9" s="40"/>
      <c r="E9" s="40"/>
      <c r="F9" s="84">
        <f t="shared" ref="F9:F15" si="0">+D9*E9</f>
        <v>0</v>
      </c>
      <c r="G9" s="40"/>
    </row>
    <row r="10" spans="2:7" x14ac:dyDescent="0.25">
      <c r="B10" s="39"/>
      <c r="C10" s="39"/>
      <c r="D10" s="40"/>
      <c r="E10" s="40"/>
      <c r="F10" s="84">
        <f t="shared" si="0"/>
        <v>0</v>
      </c>
      <c r="G10" s="40"/>
    </row>
    <row r="11" spans="2:7" x14ac:dyDescent="0.25">
      <c r="B11" s="39"/>
      <c r="C11" s="39"/>
      <c r="D11" s="40"/>
      <c r="E11" s="40"/>
      <c r="F11" s="84">
        <f t="shared" si="0"/>
        <v>0</v>
      </c>
      <c r="G11" s="40"/>
    </row>
    <row r="12" spans="2:7" x14ac:dyDescent="0.25">
      <c r="B12" s="39"/>
      <c r="C12" s="39"/>
      <c r="D12" s="40"/>
      <c r="E12" s="40"/>
      <c r="F12" s="84">
        <f t="shared" si="0"/>
        <v>0</v>
      </c>
      <c r="G12" s="40"/>
    </row>
    <row r="13" spans="2:7" x14ac:dyDescent="0.25">
      <c r="B13" s="39"/>
      <c r="C13" s="39"/>
      <c r="D13" s="40"/>
      <c r="E13" s="40"/>
      <c r="F13" s="84">
        <f t="shared" si="0"/>
        <v>0</v>
      </c>
      <c r="G13" s="40"/>
    </row>
    <row r="14" spans="2:7" x14ac:dyDescent="0.25">
      <c r="B14" s="39"/>
      <c r="C14" s="39"/>
      <c r="D14" s="40"/>
      <c r="E14" s="40"/>
      <c r="F14" s="84">
        <f t="shared" si="0"/>
        <v>0</v>
      </c>
      <c r="G14" s="40"/>
    </row>
    <row r="15" spans="2:7" x14ac:dyDescent="0.25">
      <c r="B15" s="39"/>
      <c r="C15" s="39"/>
      <c r="D15" s="40"/>
      <c r="E15" s="40"/>
      <c r="F15" s="84">
        <f t="shared" si="0"/>
        <v>0</v>
      </c>
      <c r="G15" s="40"/>
    </row>
    <row r="16" spans="2:7" x14ac:dyDescent="0.25">
      <c r="B16" s="39"/>
      <c r="C16" s="93" t="s">
        <v>6</v>
      </c>
      <c r="D16" s="94"/>
      <c r="E16" s="95"/>
      <c r="F16" s="85">
        <f>SUM(F8:F15)</f>
        <v>0</v>
      </c>
      <c r="G16" s="40"/>
    </row>
    <row r="19" spans="2:6" x14ac:dyDescent="0.25">
      <c r="B19" s="2" t="s">
        <v>7</v>
      </c>
    </row>
    <row r="22" spans="2:6" ht="30" x14ac:dyDescent="0.25">
      <c r="B22" s="37" t="s">
        <v>1</v>
      </c>
      <c r="C22" s="37" t="s">
        <v>2</v>
      </c>
      <c r="D22" s="37" t="s">
        <v>3</v>
      </c>
      <c r="E22" s="37" t="s">
        <v>4</v>
      </c>
      <c r="F22" s="90" t="s">
        <v>5</v>
      </c>
    </row>
    <row r="23" spans="2:6" x14ac:dyDescent="0.25">
      <c r="B23" s="41"/>
      <c r="C23" s="41"/>
      <c r="D23" s="42"/>
      <c r="E23" s="41"/>
      <c r="F23" s="86">
        <f>+D23*E23</f>
        <v>0</v>
      </c>
    </row>
    <row r="24" spans="2:6" x14ac:dyDescent="0.25">
      <c r="B24" s="41"/>
      <c r="C24" s="41"/>
      <c r="D24" s="42"/>
      <c r="E24" s="41"/>
      <c r="F24" s="86">
        <f t="shared" ref="F24:F32" si="1">+D24*E24</f>
        <v>0</v>
      </c>
    </row>
    <row r="25" spans="2:6" x14ac:dyDescent="0.25">
      <c r="B25" s="41"/>
      <c r="C25" s="41"/>
      <c r="D25" s="42"/>
      <c r="E25" s="41"/>
      <c r="F25" s="86">
        <f t="shared" si="1"/>
        <v>0</v>
      </c>
    </row>
    <row r="26" spans="2:6" x14ac:dyDescent="0.25">
      <c r="B26" s="41"/>
      <c r="C26" s="41"/>
      <c r="D26" s="42"/>
      <c r="E26" s="41"/>
      <c r="F26" s="86">
        <f t="shared" si="1"/>
        <v>0</v>
      </c>
    </row>
    <row r="27" spans="2:6" x14ac:dyDescent="0.25">
      <c r="B27" s="41"/>
      <c r="C27" s="41"/>
      <c r="D27" s="42"/>
      <c r="E27" s="41"/>
      <c r="F27" s="86">
        <f t="shared" si="1"/>
        <v>0</v>
      </c>
    </row>
    <row r="28" spans="2:6" x14ac:dyDescent="0.25">
      <c r="B28" s="41"/>
      <c r="C28" s="41"/>
      <c r="D28" s="42"/>
      <c r="E28" s="41"/>
      <c r="F28" s="86">
        <f t="shared" si="1"/>
        <v>0</v>
      </c>
    </row>
    <row r="29" spans="2:6" x14ac:dyDescent="0.25">
      <c r="B29" s="41"/>
      <c r="C29" s="41"/>
      <c r="D29" s="42"/>
      <c r="E29" s="41"/>
      <c r="F29" s="86">
        <f t="shared" si="1"/>
        <v>0</v>
      </c>
    </row>
    <row r="30" spans="2:6" x14ac:dyDescent="0.25">
      <c r="B30" s="41"/>
      <c r="C30" s="41"/>
      <c r="D30" s="42"/>
      <c r="E30" s="41"/>
      <c r="F30" s="86">
        <f t="shared" si="1"/>
        <v>0</v>
      </c>
    </row>
    <row r="31" spans="2:6" x14ac:dyDescent="0.25">
      <c r="B31" s="41"/>
      <c r="C31" s="41"/>
      <c r="D31" s="42"/>
      <c r="E31" s="41"/>
      <c r="F31" s="86">
        <f t="shared" si="1"/>
        <v>0</v>
      </c>
    </row>
    <row r="32" spans="2:6" x14ac:dyDescent="0.25">
      <c r="B32" s="41"/>
      <c r="C32" s="41"/>
      <c r="D32" s="41"/>
      <c r="E32" s="41"/>
      <c r="F32" s="86">
        <f t="shared" si="1"/>
        <v>0</v>
      </c>
    </row>
    <row r="33" spans="2:6" ht="15" customHeight="1" x14ac:dyDescent="0.25">
      <c r="B33" s="41"/>
      <c r="C33" s="96" t="s">
        <v>6</v>
      </c>
      <c r="D33" s="97"/>
      <c r="E33" s="98"/>
      <c r="F33" s="87">
        <f>SUM(F23:F32)</f>
        <v>0</v>
      </c>
    </row>
    <row r="36" spans="2:6" x14ac:dyDescent="0.25">
      <c r="C36" s="35"/>
      <c r="E36" s="36"/>
      <c r="F36" s="34"/>
    </row>
    <row r="37" spans="2:6" x14ac:dyDescent="0.25">
      <c r="B37" s="2" t="s">
        <v>71</v>
      </c>
    </row>
    <row r="40" spans="2:6" ht="30" x14ac:dyDescent="0.25">
      <c r="B40" s="37" t="s">
        <v>1</v>
      </c>
      <c r="C40" s="37" t="s">
        <v>2</v>
      </c>
      <c r="D40" s="37" t="s">
        <v>3</v>
      </c>
      <c r="E40" s="37" t="s">
        <v>4</v>
      </c>
      <c r="F40" s="38" t="s">
        <v>5</v>
      </c>
    </row>
    <row r="41" spans="2:6" x14ac:dyDescent="0.25">
      <c r="B41" s="41"/>
      <c r="C41" s="41"/>
      <c r="D41" s="42"/>
      <c r="E41" s="41"/>
      <c r="F41" s="86">
        <f>+D41*E41</f>
        <v>0</v>
      </c>
    </row>
    <row r="42" spans="2:6" x14ac:dyDescent="0.25">
      <c r="B42" s="41"/>
      <c r="C42" s="41"/>
      <c r="D42" s="42"/>
      <c r="E42" s="41"/>
      <c r="F42" s="86">
        <f t="shared" ref="F42:F48" si="2">+D42*E42</f>
        <v>0</v>
      </c>
    </row>
    <row r="43" spans="2:6" x14ac:dyDescent="0.25">
      <c r="B43" s="41"/>
      <c r="C43" s="41"/>
      <c r="D43" s="42"/>
      <c r="E43" s="41"/>
      <c r="F43" s="86">
        <f t="shared" si="2"/>
        <v>0</v>
      </c>
    </row>
    <row r="44" spans="2:6" x14ac:dyDescent="0.25">
      <c r="B44" s="41"/>
      <c r="C44" s="41"/>
      <c r="D44" s="42"/>
      <c r="E44" s="41"/>
      <c r="F44" s="86">
        <f t="shared" si="2"/>
        <v>0</v>
      </c>
    </row>
    <row r="45" spans="2:6" x14ac:dyDescent="0.25">
      <c r="B45" s="41"/>
      <c r="C45" s="41"/>
      <c r="D45" s="42"/>
      <c r="E45" s="41"/>
      <c r="F45" s="86">
        <f t="shared" si="2"/>
        <v>0</v>
      </c>
    </row>
    <row r="46" spans="2:6" x14ac:dyDescent="0.25">
      <c r="B46" s="41"/>
      <c r="C46" s="41"/>
      <c r="D46" s="42"/>
      <c r="E46" s="41"/>
      <c r="F46" s="86">
        <f t="shared" si="2"/>
        <v>0</v>
      </c>
    </row>
    <row r="47" spans="2:6" x14ac:dyDescent="0.25">
      <c r="B47" s="41"/>
      <c r="C47" s="41"/>
      <c r="D47" s="42"/>
      <c r="E47" s="41"/>
      <c r="F47" s="86">
        <f t="shared" si="2"/>
        <v>0</v>
      </c>
    </row>
    <row r="48" spans="2:6" x14ac:dyDescent="0.25">
      <c r="B48" s="41"/>
      <c r="C48" s="41"/>
      <c r="D48" s="41"/>
      <c r="E48" s="41"/>
      <c r="F48" s="86">
        <f t="shared" si="2"/>
        <v>0</v>
      </c>
    </row>
    <row r="49" spans="2:6" x14ac:dyDescent="0.25">
      <c r="B49" s="41"/>
      <c r="C49" s="96" t="s">
        <v>6</v>
      </c>
      <c r="D49" s="97"/>
      <c r="E49" s="98"/>
      <c r="F49" s="87">
        <f>SUM(F41:F48)</f>
        <v>0</v>
      </c>
    </row>
  </sheetData>
  <mergeCells count="3">
    <mergeCell ref="C16:E16"/>
    <mergeCell ref="C33:E33"/>
    <mergeCell ref="C49:E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zoomScale="85" zoomScaleNormal="85" workbookViewId="0">
      <selection activeCell="J18" sqref="J18"/>
    </sheetView>
  </sheetViews>
  <sheetFormatPr defaultColWidth="11.42578125" defaultRowHeight="15" x14ac:dyDescent="0.25"/>
  <cols>
    <col min="1" max="1" width="11.42578125" style="34"/>
    <col min="2" max="2" width="34" style="34" customWidth="1"/>
    <col min="3" max="3" width="12.28515625" style="34" customWidth="1"/>
    <col min="4" max="4" width="10.140625" style="35" bestFit="1" customWidth="1"/>
    <col min="5" max="6" width="11" style="35" bestFit="1" customWidth="1"/>
    <col min="7" max="7" width="14.7109375" style="34" bestFit="1" customWidth="1"/>
    <col min="8" max="8" width="17.42578125" style="34" bestFit="1" customWidth="1"/>
    <col min="9" max="9" width="11" style="34" bestFit="1" customWidth="1"/>
    <col min="10" max="11" width="11.42578125" style="34"/>
    <col min="12" max="12" width="23.85546875" style="34" bestFit="1" customWidth="1"/>
    <col min="13" max="13" width="21.28515625" style="34" bestFit="1" customWidth="1"/>
    <col min="14" max="14" width="11.42578125" style="34" customWidth="1"/>
    <col min="15" max="15" width="13.7109375" style="34" customWidth="1"/>
    <col min="16" max="16384" width="11.42578125" style="34"/>
  </cols>
  <sheetData>
    <row r="1" spans="2:8" x14ac:dyDescent="0.25">
      <c r="D1" s="34"/>
      <c r="E1" s="34"/>
      <c r="F1" s="34"/>
    </row>
    <row r="2" spans="2:8" x14ac:dyDescent="0.25">
      <c r="B2" s="2" t="s">
        <v>68</v>
      </c>
      <c r="D2" s="34"/>
      <c r="E2" s="34"/>
      <c r="F2" s="34"/>
    </row>
    <row r="3" spans="2:8" x14ac:dyDescent="0.25">
      <c r="D3" s="34"/>
      <c r="E3" s="34"/>
      <c r="F3" s="34"/>
    </row>
    <row r="4" spans="2:8" x14ac:dyDescent="0.25">
      <c r="D4" s="34"/>
      <c r="E4" s="34"/>
      <c r="F4" s="34"/>
    </row>
    <row r="5" spans="2:8" ht="15" customHeight="1" x14ac:dyDescent="0.25">
      <c r="B5" s="55" t="s">
        <v>65</v>
      </c>
      <c r="C5" s="56"/>
      <c r="D5" s="43" t="s">
        <v>8</v>
      </c>
      <c r="E5" s="43" t="s">
        <v>8</v>
      </c>
      <c r="F5" s="43" t="s">
        <v>8</v>
      </c>
      <c r="G5" s="43" t="s">
        <v>8</v>
      </c>
      <c r="H5" s="43" t="s">
        <v>8</v>
      </c>
    </row>
    <row r="6" spans="2:8" ht="30" x14ac:dyDescent="0.25">
      <c r="B6" s="44" t="s">
        <v>9</v>
      </c>
      <c r="C6" s="44" t="s">
        <v>10</v>
      </c>
      <c r="D6" s="44" t="s">
        <v>16</v>
      </c>
      <c r="E6" s="44" t="s">
        <v>17</v>
      </c>
      <c r="F6" s="44" t="s">
        <v>18</v>
      </c>
      <c r="G6" s="44" t="s">
        <v>19</v>
      </c>
      <c r="H6" s="44" t="s">
        <v>20</v>
      </c>
    </row>
    <row r="7" spans="2:8" x14ac:dyDescent="0.25">
      <c r="B7" s="46"/>
      <c r="C7" s="45"/>
      <c r="D7" s="72"/>
      <c r="E7" s="72"/>
      <c r="F7" s="72"/>
      <c r="G7" s="72"/>
      <c r="H7" s="72"/>
    </row>
    <row r="8" spans="2:8" x14ac:dyDescent="0.25">
      <c r="B8" s="46"/>
      <c r="C8" s="45"/>
      <c r="D8" s="72"/>
      <c r="E8" s="72"/>
      <c r="F8" s="72"/>
      <c r="G8" s="72"/>
      <c r="H8" s="72"/>
    </row>
    <row r="9" spans="2:8" x14ac:dyDescent="0.25">
      <c r="B9" s="46"/>
      <c r="C9" s="45"/>
      <c r="D9" s="72"/>
      <c r="E9" s="72"/>
      <c r="F9" s="72"/>
      <c r="G9" s="72"/>
      <c r="H9" s="72"/>
    </row>
    <row r="10" spans="2:8" x14ac:dyDescent="0.25">
      <c r="B10" s="46"/>
      <c r="C10" s="45"/>
      <c r="D10" s="72"/>
      <c r="E10" s="72"/>
      <c r="F10" s="72"/>
      <c r="G10" s="72"/>
      <c r="H10" s="72"/>
    </row>
    <row r="11" spans="2:8" x14ac:dyDescent="0.25">
      <c r="B11" s="46"/>
      <c r="C11" s="45"/>
      <c r="D11" s="73"/>
      <c r="E11" s="73"/>
      <c r="F11" s="73"/>
      <c r="G11" s="73"/>
      <c r="H11" s="73"/>
    </row>
    <row r="12" spans="2:8" x14ac:dyDescent="0.25">
      <c r="B12" s="101" t="s">
        <v>6</v>
      </c>
      <c r="C12" s="102"/>
      <c r="D12" s="71">
        <f>SUM(D7:D11)</f>
        <v>0</v>
      </c>
      <c r="E12" s="71">
        <f t="shared" ref="E12:H12" si="0">SUM(E7:E11)</f>
        <v>0</v>
      </c>
      <c r="F12" s="71">
        <f t="shared" si="0"/>
        <v>0</v>
      </c>
      <c r="G12" s="71">
        <f t="shared" si="0"/>
        <v>0</v>
      </c>
      <c r="H12" s="71">
        <f t="shared" si="0"/>
        <v>0</v>
      </c>
    </row>
    <row r="13" spans="2:8" x14ac:dyDescent="0.25">
      <c r="D13" s="34"/>
      <c r="E13" s="34"/>
      <c r="F13" s="34"/>
    </row>
    <row r="14" spans="2:8" x14ac:dyDescent="0.25">
      <c r="D14" s="34"/>
      <c r="E14" s="34"/>
      <c r="F14" s="34"/>
    </row>
    <row r="15" spans="2:8" x14ac:dyDescent="0.25">
      <c r="D15" s="34"/>
      <c r="E15" s="34"/>
      <c r="F15" s="34"/>
    </row>
    <row r="16" spans="2:8" x14ac:dyDescent="0.25">
      <c r="B16" s="2" t="s">
        <v>69</v>
      </c>
      <c r="D16" s="34"/>
      <c r="E16" s="34"/>
      <c r="F16" s="34"/>
    </row>
    <row r="17" spans="2:8" x14ac:dyDescent="0.25">
      <c r="D17" s="34"/>
      <c r="E17" s="34"/>
      <c r="F17" s="34"/>
    </row>
    <row r="18" spans="2:8" ht="30" x14ac:dyDescent="0.25">
      <c r="B18" s="44" t="s">
        <v>9</v>
      </c>
      <c r="C18" s="44" t="s">
        <v>66</v>
      </c>
      <c r="D18" s="44" t="s">
        <v>11</v>
      </c>
      <c r="E18" s="44" t="s">
        <v>12</v>
      </c>
      <c r="F18" s="44" t="s">
        <v>13</v>
      </c>
      <c r="G18" s="44" t="s">
        <v>14</v>
      </c>
      <c r="H18" s="44" t="s">
        <v>15</v>
      </c>
    </row>
    <row r="19" spans="2:8" x14ac:dyDescent="0.25">
      <c r="B19" s="46"/>
      <c r="C19" s="46"/>
      <c r="D19" s="74">
        <f>+D7*$C$19</f>
        <v>0</v>
      </c>
      <c r="E19" s="74">
        <f t="shared" ref="E19:H19" si="1">+E7*$C$19</f>
        <v>0</v>
      </c>
      <c r="F19" s="74">
        <f t="shared" si="1"/>
        <v>0</v>
      </c>
      <c r="G19" s="74">
        <f t="shared" si="1"/>
        <v>0</v>
      </c>
      <c r="H19" s="74">
        <f t="shared" si="1"/>
        <v>0</v>
      </c>
    </row>
    <row r="20" spans="2:8" x14ac:dyDescent="0.25">
      <c r="B20" s="46"/>
      <c r="C20" s="46"/>
      <c r="D20" s="74">
        <f t="shared" ref="D20:H20" si="2">+D8*C20</f>
        <v>0</v>
      </c>
      <c r="E20" s="74">
        <f t="shared" si="2"/>
        <v>0</v>
      </c>
      <c r="F20" s="74">
        <f t="shared" si="2"/>
        <v>0</v>
      </c>
      <c r="G20" s="74">
        <f t="shared" si="2"/>
        <v>0</v>
      </c>
      <c r="H20" s="74">
        <f t="shared" si="2"/>
        <v>0</v>
      </c>
    </row>
    <row r="21" spans="2:8" x14ac:dyDescent="0.25">
      <c r="B21" s="46"/>
      <c r="C21" s="46"/>
      <c r="D21" s="74">
        <f t="shared" ref="D21:H21" si="3">+D9*C21</f>
        <v>0</v>
      </c>
      <c r="E21" s="74">
        <f t="shared" si="3"/>
        <v>0</v>
      </c>
      <c r="F21" s="74">
        <f t="shared" si="3"/>
        <v>0</v>
      </c>
      <c r="G21" s="74">
        <f t="shared" si="3"/>
        <v>0</v>
      </c>
      <c r="H21" s="74">
        <f t="shared" si="3"/>
        <v>0</v>
      </c>
    </row>
    <row r="22" spans="2:8" x14ac:dyDescent="0.25">
      <c r="B22" s="46"/>
      <c r="C22" s="46"/>
      <c r="D22" s="74">
        <f t="shared" ref="D22:H22" si="4">+D10*C22</f>
        <v>0</v>
      </c>
      <c r="E22" s="74">
        <f t="shared" si="4"/>
        <v>0</v>
      </c>
      <c r="F22" s="74">
        <f t="shared" si="4"/>
        <v>0</v>
      </c>
      <c r="G22" s="74">
        <f t="shared" si="4"/>
        <v>0</v>
      </c>
      <c r="H22" s="74">
        <f t="shared" si="4"/>
        <v>0</v>
      </c>
    </row>
    <row r="23" spans="2:8" x14ac:dyDescent="0.25">
      <c r="B23" s="46"/>
      <c r="C23" s="46"/>
      <c r="D23" s="74">
        <f t="shared" ref="D23:H23" si="5">+D11*C23</f>
        <v>0</v>
      </c>
      <c r="E23" s="74">
        <f t="shared" si="5"/>
        <v>0</v>
      </c>
      <c r="F23" s="74">
        <f t="shared" si="5"/>
        <v>0</v>
      </c>
      <c r="G23" s="74">
        <f t="shared" si="5"/>
        <v>0</v>
      </c>
      <c r="H23" s="74">
        <f t="shared" si="5"/>
        <v>0</v>
      </c>
    </row>
    <row r="24" spans="2:8" x14ac:dyDescent="0.25">
      <c r="B24" s="46"/>
      <c r="C24" s="46"/>
      <c r="D24" s="74">
        <f t="shared" ref="D24:H24" si="6">+D12*C24</f>
        <v>0</v>
      </c>
      <c r="E24" s="74">
        <f t="shared" si="6"/>
        <v>0</v>
      </c>
      <c r="F24" s="74">
        <f t="shared" si="6"/>
        <v>0</v>
      </c>
      <c r="G24" s="74">
        <f t="shared" si="6"/>
        <v>0</v>
      </c>
      <c r="H24" s="74">
        <f t="shared" si="6"/>
        <v>0</v>
      </c>
    </row>
    <row r="25" spans="2:8" x14ac:dyDescent="0.25">
      <c r="B25" s="46"/>
      <c r="C25" s="46"/>
      <c r="D25" s="74">
        <f t="shared" ref="D25:H25" si="7">+D13*C25</f>
        <v>0</v>
      </c>
      <c r="E25" s="74">
        <f t="shared" si="7"/>
        <v>0</v>
      </c>
      <c r="F25" s="74">
        <f t="shared" si="7"/>
        <v>0</v>
      </c>
      <c r="G25" s="74">
        <f t="shared" si="7"/>
        <v>0</v>
      </c>
      <c r="H25" s="74">
        <f t="shared" si="7"/>
        <v>0</v>
      </c>
    </row>
    <row r="26" spans="2:8" ht="15" customHeight="1" x14ac:dyDescent="0.25">
      <c r="B26" s="99" t="s">
        <v>6</v>
      </c>
      <c r="C26" s="100"/>
      <c r="D26" s="75">
        <f>SUM(D19:D25)</f>
        <v>0</v>
      </c>
      <c r="E26" s="75">
        <f t="shared" ref="E26:H26" si="8">SUM(E19:E25)</f>
        <v>0</v>
      </c>
      <c r="F26" s="75">
        <f t="shared" si="8"/>
        <v>0</v>
      </c>
      <c r="G26" s="75">
        <f t="shared" si="8"/>
        <v>0</v>
      </c>
      <c r="H26" s="75">
        <f t="shared" si="8"/>
        <v>0</v>
      </c>
    </row>
    <row r="27" spans="2:8" x14ac:dyDescent="0.25">
      <c r="D27" s="34"/>
      <c r="E27" s="34"/>
      <c r="F27" s="34"/>
    </row>
    <row r="28" spans="2:8" x14ac:dyDescent="0.25">
      <c r="D28" s="34"/>
      <c r="E28" s="34"/>
      <c r="F28" s="34"/>
    </row>
    <row r="29" spans="2:8" x14ac:dyDescent="0.25">
      <c r="D29" s="34"/>
      <c r="E29" s="34"/>
      <c r="F29" s="34"/>
    </row>
    <row r="30" spans="2:8" x14ac:dyDescent="0.25">
      <c r="D30" s="34"/>
      <c r="E30" s="34"/>
      <c r="F30" s="34"/>
    </row>
    <row r="31" spans="2:8" x14ac:dyDescent="0.25">
      <c r="D31" s="34"/>
      <c r="E31" s="34"/>
      <c r="F31" s="34"/>
    </row>
    <row r="32" spans="2:8" x14ac:dyDescent="0.25">
      <c r="D32" s="34"/>
      <c r="E32" s="34"/>
      <c r="F32" s="34"/>
    </row>
    <row r="33" spans="4:6" x14ac:dyDescent="0.25">
      <c r="D33" s="34"/>
      <c r="E33" s="34"/>
      <c r="F33" s="34"/>
    </row>
    <row r="34" spans="4:6" x14ac:dyDescent="0.25">
      <c r="D34" s="34"/>
      <c r="E34" s="34"/>
      <c r="F34" s="34"/>
    </row>
    <row r="35" spans="4:6" x14ac:dyDescent="0.25">
      <c r="D35" s="34"/>
      <c r="E35" s="34"/>
      <c r="F35" s="34"/>
    </row>
  </sheetData>
  <mergeCells count="2">
    <mergeCell ref="B26:C26"/>
    <mergeCell ref="B12:C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4"/>
  <sheetViews>
    <sheetView tabSelected="1" workbookViewId="0">
      <selection activeCell="H7" sqref="H7"/>
    </sheetView>
  </sheetViews>
  <sheetFormatPr defaultColWidth="11.42578125" defaultRowHeight="15" x14ac:dyDescent="0.25"/>
  <cols>
    <col min="1" max="1" width="11.42578125" style="1"/>
    <col min="2" max="2" width="26.28515625" style="1" customWidth="1"/>
    <col min="3" max="3" width="24.85546875" style="1" customWidth="1"/>
    <col min="4" max="16384" width="11.42578125" style="1"/>
  </cols>
  <sheetData>
    <row r="3" spans="2:6" x14ac:dyDescent="0.25">
      <c r="B3" s="2" t="s">
        <v>70</v>
      </c>
    </row>
    <row r="5" spans="2:6" ht="15" customHeight="1" x14ac:dyDescent="0.25">
      <c r="B5" s="103" t="s">
        <v>67</v>
      </c>
      <c r="C5" s="105"/>
      <c r="D5" s="106"/>
      <c r="E5" s="106"/>
      <c r="F5" s="107"/>
    </row>
    <row r="6" spans="2:6" ht="38.25" x14ac:dyDescent="0.25">
      <c r="B6" s="103"/>
      <c r="C6" s="9" t="s">
        <v>26</v>
      </c>
      <c r="D6" s="54" t="s">
        <v>27</v>
      </c>
      <c r="E6" s="54" t="s">
        <v>28</v>
      </c>
      <c r="F6" s="82" t="s">
        <v>29</v>
      </c>
    </row>
    <row r="7" spans="2:6" x14ac:dyDescent="0.25">
      <c r="B7" s="5"/>
      <c r="C7" s="4"/>
      <c r="D7" s="6"/>
      <c r="E7" s="10">
        <v>0.45</v>
      </c>
      <c r="F7" s="76">
        <f>+D7*(1+E7)</f>
        <v>0</v>
      </c>
    </row>
    <row r="8" spans="2:6" x14ac:dyDescent="0.25">
      <c r="B8" s="5"/>
      <c r="C8" s="4"/>
      <c r="D8" s="6"/>
      <c r="E8" s="10">
        <v>0.45</v>
      </c>
      <c r="F8" s="76">
        <f t="shared" ref="F8:F13" si="0">+D8*(1+E8)</f>
        <v>0</v>
      </c>
    </row>
    <row r="9" spans="2:6" x14ac:dyDescent="0.25">
      <c r="B9" s="5"/>
      <c r="C9" s="4"/>
      <c r="D9" s="6"/>
      <c r="E9" s="10">
        <v>0.45</v>
      </c>
      <c r="F9" s="76">
        <f t="shared" si="0"/>
        <v>0</v>
      </c>
    </row>
    <row r="10" spans="2:6" x14ac:dyDescent="0.25">
      <c r="B10" s="5"/>
      <c r="C10" s="4"/>
      <c r="D10" s="6"/>
      <c r="E10" s="10">
        <v>0.45</v>
      </c>
      <c r="F10" s="76">
        <f t="shared" si="0"/>
        <v>0</v>
      </c>
    </row>
    <row r="11" spans="2:6" x14ac:dyDescent="0.25">
      <c r="B11" s="5"/>
      <c r="C11" s="4"/>
      <c r="D11" s="6"/>
      <c r="E11" s="10">
        <v>0.45</v>
      </c>
      <c r="F11" s="76">
        <f t="shared" si="0"/>
        <v>0</v>
      </c>
    </row>
    <row r="12" spans="2:6" x14ac:dyDescent="0.25">
      <c r="B12" s="5"/>
      <c r="C12" s="4"/>
      <c r="D12" s="6"/>
      <c r="E12" s="10">
        <v>0.45</v>
      </c>
      <c r="F12" s="76">
        <f t="shared" si="0"/>
        <v>0</v>
      </c>
    </row>
    <row r="13" spans="2:6" x14ac:dyDescent="0.25">
      <c r="B13" s="5"/>
      <c r="C13" s="4"/>
      <c r="D13" s="6"/>
      <c r="E13" s="10">
        <v>0.45</v>
      </c>
      <c r="F13" s="76">
        <f t="shared" si="0"/>
        <v>0</v>
      </c>
    </row>
    <row r="14" spans="2:6" x14ac:dyDescent="0.25">
      <c r="B14" s="104"/>
      <c r="C14" s="104"/>
      <c r="D14" s="104"/>
      <c r="E14" s="104"/>
      <c r="F14" s="77">
        <f>SUM(F7:F13)</f>
        <v>0</v>
      </c>
    </row>
  </sheetData>
  <mergeCells count="3">
    <mergeCell ref="B5:B6"/>
    <mergeCell ref="B14:E14"/>
    <mergeCell ref="C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workbookViewId="0">
      <selection activeCell="J10" sqref="J10"/>
    </sheetView>
  </sheetViews>
  <sheetFormatPr defaultColWidth="11.42578125" defaultRowHeight="15" x14ac:dyDescent="0.25"/>
  <cols>
    <col min="1" max="1" width="11.42578125" style="34"/>
    <col min="2" max="2" width="7.85546875" style="34" customWidth="1"/>
    <col min="3" max="3" width="38.7109375" style="34" customWidth="1"/>
    <col min="4" max="5" width="11.42578125" style="34"/>
    <col min="6" max="6" width="11.42578125" style="34" bestFit="1" customWidth="1"/>
    <col min="7" max="16384" width="11.42578125" style="34"/>
  </cols>
  <sheetData>
    <row r="3" spans="2:7" x14ac:dyDescent="0.25">
      <c r="B3" s="2" t="s">
        <v>54</v>
      </c>
    </row>
    <row r="5" spans="2:7" ht="45" x14ac:dyDescent="0.25">
      <c r="B5" s="47" t="s">
        <v>1</v>
      </c>
      <c r="C5" s="48" t="s">
        <v>2</v>
      </c>
      <c r="D5" s="48" t="s">
        <v>10</v>
      </c>
      <c r="E5" s="48" t="s">
        <v>22</v>
      </c>
      <c r="F5" s="48" t="s">
        <v>31</v>
      </c>
      <c r="G5" s="80" t="s">
        <v>23</v>
      </c>
    </row>
    <row r="6" spans="2:7" x14ac:dyDescent="0.25">
      <c r="B6" s="49">
        <v>1</v>
      </c>
      <c r="C6" s="50"/>
      <c r="D6" s="45"/>
      <c r="E6" s="45"/>
      <c r="F6" s="45"/>
      <c r="G6" s="81">
        <f>+E6*F6</f>
        <v>0</v>
      </c>
    </row>
    <row r="7" spans="2:7" x14ac:dyDescent="0.25">
      <c r="B7" s="49">
        <v>2</v>
      </c>
      <c r="C7" s="50"/>
      <c r="D7" s="45"/>
      <c r="E7" s="45"/>
      <c r="F7" s="45"/>
      <c r="G7" s="81">
        <f t="shared" ref="G7:G10" si="0">+E7*F7</f>
        <v>0</v>
      </c>
    </row>
    <row r="8" spans="2:7" x14ac:dyDescent="0.25">
      <c r="B8" s="49">
        <v>3</v>
      </c>
      <c r="C8" s="50"/>
      <c r="D8" s="45"/>
      <c r="E8" s="45"/>
      <c r="F8" s="45"/>
      <c r="G8" s="81">
        <f t="shared" si="0"/>
        <v>0</v>
      </c>
    </row>
    <row r="9" spans="2:7" x14ac:dyDescent="0.25">
      <c r="B9" s="49">
        <v>4</v>
      </c>
      <c r="C9" s="50"/>
      <c r="D9" s="45"/>
      <c r="E9" s="45"/>
      <c r="F9" s="45"/>
      <c r="G9" s="81">
        <f t="shared" si="0"/>
        <v>0</v>
      </c>
    </row>
    <row r="10" spans="2:7" x14ac:dyDescent="0.25">
      <c r="B10" s="49">
        <v>5</v>
      </c>
      <c r="C10" s="50"/>
      <c r="D10" s="45"/>
      <c r="E10" s="45"/>
      <c r="F10" s="45"/>
      <c r="G10" s="81">
        <f t="shared" si="0"/>
        <v>0</v>
      </c>
    </row>
    <row r="11" spans="2:7" x14ac:dyDescent="0.25">
      <c r="B11" s="110" t="s">
        <v>6</v>
      </c>
      <c r="C11" s="110"/>
      <c r="D11" s="110"/>
      <c r="E11" s="51"/>
      <c r="F11" s="51"/>
      <c r="G11" s="80">
        <f>SUM(G6:G10)</f>
        <v>0</v>
      </c>
    </row>
    <row r="16" spans="2:7" x14ac:dyDescent="0.25">
      <c r="B16" s="2" t="s">
        <v>55</v>
      </c>
    </row>
    <row r="18" spans="2:5" ht="30" x14ac:dyDescent="0.25">
      <c r="B18" s="48" t="s">
        <v>1</v>
      </c>
      <c r="C18" s="48" t="s">
        <v>2</v>
      </c>
      <c r="D18" s="48" t="s">
        <v>24</v>
      </c>
      <c r="E18" s="80" t="s">
        <v>25</v>
      </c>
    </row>
    <row r="19" spans="2:5" x14ac:dyDescent="0.25">
      <c r="B19" s="49">
        <v>2</v>
      </c>
      <c r="C19" s="46"/>
      <c r="D19" s="52"/>
      <c r="E19" s="78">
        <f>+D19*12</f>
        <v>0</v>
      </c>
    </row>
    <row r="20" spans="2:5" x14ac:dyDescent="0.25">
      <c r="B20" s="49">
        <v>3</v>
      </c>
      <c r="C20" s="46"/>
      <c r="D20" s="52"/>
      <c r="E20" s="78">
        <f t="shared" ref="E20:E23" si="1">+D20*12</f>
        <v>0</v>
      </c>
    </row>
    <row r="21" spans="2:5" x14ac:dyDescent="0.25">
      <c r="B21" s="49">
        <v>4</v>
      </c>
      <c r="C21" s="46"/>
      <c r="D21" s="52"/>
      <c r="E21" s="78">
        <f t="shared" si="1"/>
        <v>0</v>
      </c>
    </row>
    <row r="22" spans="2:5" x14ac:dyDescent="0.25">
      <c r="B22" s="49">
        <v>5</v>
      </c>
      <c r="C22" s="46"/>
      <c r="D22" s="52"/>
      <c r="E22" s="78">
        <f t="shared" si="1"/>
        <v>0</v>
      </c>
    </row>
    <row r="23" spans="2:5" x14ac:dyDescent="0.25">
      <c r="B23" s="49">
        <v>8</v>
      </c>
      <c r="C23" s="46"/>
      <c r="D23" s="52"/>
      <c r="E23" s="78">
        <f t="shared" si="1"/>
        <v>0</v>
      </c>
    </row>
    <row r="24" spans="2:5" x14ac:dyDescent="0.25">
      <c r="B24" s="108" t="s">
        <v>6</v>
      </c>
      <c r="C24" s="109"/>
      <c r="D24" s="53"/>
      <c r="E24" s="79">
        <f>SUM(E19:E23)</f>
        <v>0</v>
      </c>
    </row>
  </sheetData>
  <mergeCells count="2">
    <mergeCell ref="B24:C24"/>
    <mergeCell ref="B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F18" sqref="F18"/>
    </sheetView>
  </sheetViews>
  <sheetFormatPr defaultColWidth="11.42578125" defaultRowHeight="15" x14ac:dyDescent="0.25"/>
  <cols>
    <col min="1" max="1" width="11.42578125" style="1"/>
    <col min="2" max="2" width="9.42578125" style="1" customWidth="1"/>
    <col min="3" max="3" width="39.140625" style="1" customWidth="1"/>
    <col min="4" max="16384" width="11.42578125" style="1"/>
  </cols>
  <sheetData>
    <row r="2" spans="2:5" x14ac:dyDescent="0.25">
      <c r="B2" s="11" t="s">
        <v>56</v>
      </c>
    </row>
    <row r="4" spans="2:5" ht="25.5" x14ac:dyDescent="0.25">
      <c r="B4" s="8" t="s">
        <v>1</v>
      </c>
      <c r="C4" s="8" t="s">
        <v>2</v>
      </c>
      <c r="D4" s="8" t="s">
        <v>30</v>
      </c>
      <c r="E4" s="82" t="s">
        <v>25</v>
      </c>
    </row>
    <row r="5" spans="2:5" x14ac:dyDescent="0.25">
      <c r="B5" s="3">
        <v>1</v>
      </c>
      <c r="C5" s="5"/>
      <c r="D5" s="6"/>
      <c r="E5" s="76">
        <f>+D5*12</f>
        <v>0</v>
      </c>
    </row>
    <row r="6" spans="2:5" x14ac:dyDescent="0.25">
      <c r="B6" s="3">
        <v>2</v>
      </c>
      <c r="C6" s="5"/>
      <c r="D6" s="6"/>
      <c r="E6" s="76">
        <f t="shared" ref="E6:E9" si="0">+D6*12</f>
        <v>0</v>
      </c>
    </row>
    <row r="7" spans="2:5" x14ac:dyDescent="0.25">
      <c r="B7" s="3">
        <v>3</v>
      </c>
      <c r="C7" s="5"/>
      <c r="D7" s="6"/>
      <c r="E7" s="76">
        <f t="shared" si="0"/>
        <v>0</v>
      </c>
    </row>
    <row r="8" spans="2:5" x14ac:dyDescent="0.25">
      <c r="B8" s="3">
        <v>4</v>
      </c>
      <c r="C8" s="5"/>
      <c r="D8" s="6"/>
      <c r="E8" s="76">
        <f t="shared" si="0"/>
        <v>0</v>
      </c>
    </row>
    <row r="9" spans="2:5" x14ac:dyDescent="0.25">
      <c r="B9" s="3">
        <v>5</v>
      </c>
      <c r="C9" s="12"/>
      <c r="D9" s="6"/>
      <c r="E9" s="76">
        <f t="shared" si="0"/>
        <v>0</v>
      </c>
    </row>
    <row r="10" spans="2:5" x14ac:dyDescent="0.25">
      <c r="B10" s="111" t="s">
        <v>6</v>
      </c>
      <c r="C10" s="112"/>
      <c r="D10" s="7"/>
      <c r="E10" s="83">
        <f>SUM(E5:E9)</f>
        <v>0</v>
      </c>
    </row>
  </sheetData>
  <mergeCells count="1">
    <mergeCell ref="B10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zoomScale="85" zoomScaleNormal="85" workbookViewId="0">
      <selection activeCell="E31" sqref="E31"/>
    </sheetView>
  </sheetViews>
  <sheetFormatPr defaultColWidth="11.42578125" defaultRowHeight="12.75" x14ac:dyDescent="0.2"/>
  <cols>
    <col min="1" max="1" width="4.28515625" style="22" customWidth="1"/>
    <col min="2" max="2" width="46.140625" style="22" bestFit="1" customWidth="1"/>
    <col min="3" max="3" width="12.5703125" style="22" customWidth="1"/>
    <col min="4" max="4" width="13.28515625" style="22" bestFit="1" customWidth="1"/>
    <col min="5" max="5" width="19.85546875" style="22" bestFit="1" customWidth="1"/>
    <col min="6" max="6" width="12.140625" style="22" bestFit="1" customWidth="1"/>
    <col min="7" max="7" width="14.140625" style="22" bestFit="1" customWidth="1"/>
    <col min="8" max="8" width="17.85546875" style="22" bestFit="1" customWidth="1"/>
    <col min="9" max="9" width="17.5703125" style="22" customWidth="1"/>
    <col min="10" max="10" width="11.42578125" style="22"/>
    <col min="11" max="11" width="11.5703125" style="22" bestFit="1" customWidth="1"/>
    <col min="12" max="16384" width="11.42578125" style="22"/>
  </cols>
  <sheetData>
    <row r="2" spans="2:10" x14ac:dyDescent="0.2">
      <c r="B2" s="18" t="s">
        <v>33</v>
      </c>
      <c r="C2" s="18"/>
      <c r="D2" s="57"/>
      <c r="E2" s="18"/>
      <c r="F2" s="18"/>
      <c r="G2" s="18"/>
      <c r="H2" s="18"/>
      <c r="I2" s="18"/>
    </row>
    <row r="3" spans="2:10" x14ac:dyDescent="0.2">
      <c r="B3" s="18" t="s">
        <v>34</v>
      </c>
      <c r="C3" s="18"/>
      <c r="D3" s="57" t="s">
        <v>35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36</v>
      </c>
    </row>
    <row r="4" spans="2:10" x14ac:dyDescent="0.2">
      <c r="B4" s="13" t="s">
        <v>44</v>
      </c>
      <c r="C4" s="13"/>
      <c r="D4" s="58"/>
      <c r="E4" s="14">
        <f>'Vol e ingresos'!D12</f>
        <v>0</v>
      </c>
      <c r="F4" s="14">
        <f>'Vol e ingresos'!E12</f>
        <v>0</v>
      </c>
      <c r="G4" s="14">
        <f>'Vol e ingresos'!F12</f>
        <v>0</v>
      </c>
      <c r="H4" s="14">
        <f>'Vol e ingresos'!G12</f>
        <v>0</v>
      </c>
      <c r="I4" s="14">
        <f>'Vol e ingresos'!H12</f>
        <v>0</v>
      </c>
      <c r="J4" s="14"/>
    </row>
    <row r="5" spans="2:10" x14ac:dyDescent="0.2">
      <c r="B5" s="13" t="s">
        <v>47</v>
      </c>
      <c r="C5" s="13"/>
      <c r="D5" s="58"/>
      <c r="E5" s="22">
        <f>'Vol e ingresos'!D26</f>
        <v>0</v>
      </c>
      <c r="F5" s="22">
        <f>'Vol e ingresos'!E26</f>
        <v>0</v>
      </c>
      <c r="G5" s="22">
        <f>'Vol e ingresos'!F26</f>
        <v>0</v>
      </c>
      <c r="H5" s="22">
        <f>'Vol e ingresos'!G26</f>
        <v>0</v>
      </c>
      <c r="I5" s="22">
        <f>'Vol e ingresos'!H26</f>
        <v>0</v>
      </c>
    </row>
    <row r="6" spans="2:10" x14ac:dyDescent="0.2">
      <c r="B6" s="29" t="s">
        <v>37</v>
      </c>
      <c r="C6" s="29"/>
      <c r="D6" s="59"/>
      <c r="E6" s="30">
        <f>SUM(E4:E5)</f>
        <v>0</v>
      </c>
      <c r="F6" s="30">
        <f t="shared" ref="F6:I6" si="0">SUM(F4:F5)</f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23"/>
    </row>
    <row r="7" spans="2:10" x14ac:dyDescent="0.2">
      <c r="B7" s="13" t="s">
        <v>38</v>
      </c>
      <c r="C7" s="13"/>
      <c r="D7" s="60"/>
      <c r="E7" s="21"/>
      <c r="F7" s="21"/>
      <c r="G7" s="21"/>
      <c r="H7" s="21"/>
      <c r="I7" s="21"/>
      <c r="J7" s="23"/>
    </row>
    <row r="8" spans="2:10" x14ac:dyDescent="0.2">
      <c r="B8" s="15" t="s">
        <v>42</v>
      </c>
      <c r="D8" s="58"/>
      <c r="E8" s="21">
        <f>'Costo de la mano de obra'!F14</f>
        <v>0</v>
      </c>
      <c r="F8" s="21">
        <f>+$E$8</f>
        <v>0</v>
      </c>
      <c r="G8" s="21">
        <f t="shared" ref="G8:I8" si="1">+$E$8</f>
        <v>0</v>
      </c>
      <c r="H8" s="21">
        <f t="shared" si="1"/>
        <v>0</v>
      </c>
      <c r="I8" s="21">
        <f t="shared" si="1"/>
        <v>0</v>
      </c>
      <c r="J8" s="21"/>
    </row>
    <row r="9" spans="2:10" x14ac:dyDescent="0.2">
      <c r="B9" s="15" t="s">
        <v>45</v>
      </c>
      <c r="C9" s="15"/>
      <c r="D9" s="60"/>
      <c r="E9" s="21">
        <f>+Costos!G11*'Flujo de fondos'!E4</f>
        <v>0</v>
      </c>
      <c r="F9" s="21">
        <f>+Costos!$G$11*'Flujo de fondos'!F4</f>
        <v>0</v>
      </c>
      <c r="G9" s="21">
        <f>+Costos!$G$11*'Flujo de fondos'!G4</f>
        <v>0</v>
      </c>
      <c r="H9" s="21">
        <f>+Costos!$G$11*'Flujo de fondos'!H4</f>
        <v>0</v>
      </c>
      <c r="I9" s="21">
        <f>+Costos!$G$11*'Flujo de fondos'!I4</f>
        <v>0</v>
      </c>
      <c r="J9" s="23"/>
    </row>
    <row r="10" spans="2:10" x14ac:dyDescent="0.2">
      <c r="B10" s="15" t="s">
        <v>46</v>
      </c>
      <c r="C10" s="15"/>
      <c r="D10" s="60"/>
      <c r="E10" s="21">
        <f>Costos!E24</f>
        <v>0</v>
      </c>
      <c r="F10" s="21">
        <f>+$E$10</f>
        <v>0</v>
      </c>
      <c r="G10" s="21">
        <f t="shared" ref="G10:I10" si="2">+$E$10</f>
        <v>0</v>
      </c>
      <c r="H10" s="21">
        <f t="shared" si="2"/>
        <v>0</v>
      </c>
      <c r="I10" s="21">
        <f t="shared" si="2"/>
        <v>0</v>
      </c>
      <c r="J10" s="23"/>
    </row>
    <row r="11" spans="2:10" x14ac:dyDescent="0.2">
      <c r="B11" s="15" t="s">
        <v>51</v>
      </c>
      <c r="C11" s="15"/>
      <c r="D11" s="60"/>
      <c r="E11" s="21">
        <f>+'Otros gastos'!E10</f>
        <v>0</v>
      </c>
      <c r="F11" s="21">
        <f>$E$11</f>
        <v>0</v>
      </c>
      <c r="G11" s="21">
        <f t="shared" ref="G11:I11" si="3">$E$11</f>
        <v>0</v>
      </c>
      <c r="H11" s="21">
        <f t="shared" si="3"/>
        <v>0</v>
      </c>
      <c r="I11" s="21">
        <f t="shared" si="3"/>
        <v>0</v>
      </c>
      <c r="J11" s="23"/>
    </row>
    <row r="12" spans="2:10" x14ac:dyDescent="0.2">
      <c r="B12" s="15" t="s">
        <v>57</v>
      </c>
      <c r="C12" s="15"/>
      <c r="D12" s="60"/>
      <c r="E12" s="21"/>
      <c r="F12" s="21"/>
      <c r="G12" s="21"/>
      <c r="H12" s="21"/>
      <c r="I12" s="21"/>
      <c r="J12" s="23"/>
    </row>
    <row r="13" spans="2:10" x14ac:dyDescent="0.2">
      <c r="B13" s="15" t="s">
        <v>52</v>
      </c>
      <c r="C13" s="15"/>
      <c r="D13" s="60"/>
      <c r="E13" s="21">
        <f>+E5*0.02</f>
        <v>0</v>
      </c>
      <c r="F13" s="21">
        <f t="shared" ref="F13:I13" si="4">+F5*0.02</f>
        <v>0</v>
      </c>
      <c r="G13" s="21">
        <f t="shared" si="4"/>
        <v>0</v>
      </c>
      <c r="H13" s="21">
        <f t="shared" si="4"/>
        <v>0</v>
      </c>
      <c r="I13" s="21">
        <f t="shared" si="4"/>
        <v>0</v>
      </c>
      <c r="J13" s="23"/>
    </row>
    <row r="14" spans="2:10" x14ac:dyDescent="0.2">
      <c r="B14" s="15" t="s">
        <v>39</v>
      </c>
      <c r="C14" s="15"/>
      <c r="D14" s="61"/>
      <c r="E14" s="21"/>
      <c r="F14" s="21"/>
      <c r="G14" s="21"/>
      <c r="H14" s="21"/>
      <c r="I14" s="21"/>
      <c r="J14" s="21"/>
    </row>
    <row r="15" spans="2:10" x14ac:dyDescent="0.2">
      <c r="B15" s="15"/>
      <c r="C15" s="15"/>
      <c r="D15" s="61"/>
      <c r="E15" s="21"/>
      <c r="F15" s="21"/>
      <c r="G15" s="21"/>
      <c r="H15" s="21"/>
      <c r="I15" s="21"/>
      <c r="J15" s="21"/>
    </row>
    <row r="16" spans="2:10" x14ac:dyDescent="0.2">
      <c r="B16" s="18" t="s">
        <v>40</v>
      </c>
      <c r="C16" s="18"/>
      <c r="D16" s="62"/>
      <c r="E16" s="25">
        <f>SUM(E8:E14)</f>
        <v>0</v>
      </c>
      <c r="F16" s="25">
        <f t="shared" ref="F16:I16" si="5">SUM(F8:F14)</f>
        <v>0</v>
      </c>
      <c r="G16" s="25">
        <f t="shared" si="5"/>
        <v>0</v>
      </c>
      <c r="H16" s="25">
        <f t="shared" si="5"/>
        <v>0</v>
      </c>
      <c r="I16" s="25">
        <f t="shared" si="5"/>
        <v>0</v>
      </c>
      <c r="J16" s="21"/>
    </row>
    <row r="17" spans="2:12" x14ac:dyDescent="0.2">
      <c r="B17" s="13"/>
      <c r="C17" s="19"/>
      <c r="D17" s="63"/>
      <c r="E17" s="21"/>
      <c r="F17" s="21"/>
      <c r="G17" s="21"/>
      <c r="H17" s="21"/>
      <c r="I17" s="21"/>
      <c r="J17" s="21"/>
      <c r="K17" s="24"/>
      <c r="L17" s="24"/>
    </row>
    <row r="18" spans="2:12" x14ac:dyDescent="0.2">
      <c r="B18" s="18" t="s">
        <v>43</v>
      </c>
      <c r="C18" s="26"/>
      <c r="D18" s="64"/>
      <c r="E18" s="27">
        <f>E6-E16</f>
        <v>0</v>
      </c>
      <c r="F18" s="27">
        <f t="shared" ref="F18:I18" si="6">F6-F16</f>
        <v>0</v>
      </c>
      <c r="G18" s="27">
        <f t="shared" si="6"/>
        <v>0</v>
      </c>
      <c r="H18" s="27">
        <f t="shared" si="6"/>
        <v>0</v>
      </c>
      <c r="I18" s="27">
        <f t="shared" si="6"/>
        <v>0</v>
      </c>
      <c r="J18" s="21"/>
      <c r="K18" s="31"/>
      <c r="L18" s="24"/>
    </row>
    <row r="19" spans="2:12" x14ac:dyDescent="0.2">
      <c r="B19" s="13" t="s">
        <v>63</v>
      </c>
      <c r="C19" s="19"/>
      <c r="D19" s="65"/>
      <c r="E19" s="21"/>
      <c r="F19" s="21"/>
      <c r="G19" s="21"/>
      <c r="H19" s="21"/>
      <c r="I19" s="21"/>
      <c r="J19" s="21"/>
      <c r="K19" s="24"/>
      <c r="L19" s="24"/>
    </row>
    <row r="20" spans="2:12" x14ac:dyDescent="0.2">
      <c r="B20" s="13"/>
      <c r="C20" s="19"/>
      <c r="D20" s="65"/>
      <c r="J20" s="21"/>
      <c r="K20" s="24"/>
      <c r="L20" s="24"/>
    </row>
    <row r="21" spans="2:12" x14ac:dyDescent="0.2">
      <c r="B21" s="16" t="s">
        <v>41</v>
      </c>
      <c r="C21" s="20"/>
      <c r="D21" s="66"/>
      <c r="E21" s="21"/>
      <c r="F21" s="21"/>
      <c r="G21" s="21"/>
      <c r="H21" s="21"/>
      <c r="I21" s="21"/>
      <c r="J21" s="21"/>
      <c r="K21" s="24"/>
      <c r="L21" s="24"/>
    </row>
    <row r="22" spans="2:12" x14ac:dyDescent="0.2">
      <c r="B22" s="17" t="s">
        <v>72</v>
      </c>
      <c r="D22" s="67">
        <f>Inversiones!F16</f>
        <v>0</v>
      </c>
      <c r="E22" s="21"/>
      <c r="F22" s="21"/>
      <c r="G22" s="21"/>
      <c r="H22" s="21"/>
      <c r="I22" s="21"/>
      <c r="J22" s="21"/>
      <c r="K22" s="24"/>
      <c r="L22" s="24"/>
    </row>
    <row r="23" spans="2:12" x14ac:dyDescent="0.2">
      <c r="B23" s="15" t="s">
        <v>62</v>
      </c>
      <c r="D23" s="68">
        <f>Inversiones!F33</f>
        <v>0</v>
      </c>
      <c r="E23" s="21"/>
      <c r="F23" s="21"/>
      <c r="G23" s="21"/>
      <c r="H23" s="21"/>
      <c r="I23" s="21"/>
      <c r="J23" s="21"/>
      <c r="K23" s="24"/>
      <c r="L23" s="24"/>
    </row>
    <row r="24" spans="2:12" x14ac:dyDescent="0.2">
      <c r="B24" s="15" t="s">
        <v>64</v>
      </c>
      <c r="D24" s="68">
        <f>Inversiones!F49</f>
        <v>0</v>
      </c>
      <c r="E24" s="21"/>
      <c r="F24" s="21"/>
      <c r="G24" s="21"/>
      <c r="H24" s="21"/>
      <c r="I24" s="21"/>
      <c r="J24" s="21"/>
      <c r="K24" s="24"/>
      <c r="L24" s="24"/>
    </row>
    <row r="25" spans="2:12" x14ac:dyDescent="0.2">
      <c r="B25" s="16" t="s">
        <v>48</v>
      </c>
      <c r="D25" s="69">
        <f>SUM(D22:D24)</f>
        <v>0</v>
      </c>
      <c r="E25" s="21"/>
      <c r="F25" s="21"/>
      <c r="G25" s="21"/>
      <c r="H25" s="21"/>
      <c r="I25" s="21"/>
      <c r="J25" s="21"/>
      <c r="K25" s="24"/>
      <c r="L25" s="24"/>
    </row>
    <row r="26" spans="2:12" x14ac:dyDescent="0.2">
      <c r="B26" s="13" t="s">
        <v>53</v>
      </c>
      <c r="C26" s="19"/>
      <c r="D26" s="70"/>
      <c r="E26" s="21"/>
      <c r="F26" s="21"/>
      <c r="G26" s="21"/>
      <c r="H26" s="21"/>
      <c r="I26" s="21"/>
      <c r="J26" s="21"/>
      <c r="K26" s="24"/>
      <c r="L26" s="24"/>
    </row>
    <row r="27" spans="2:12" x14ac:dyDescent="0.2">
      <c r="B27" s="18" t="s">
        <v>32</v>
      </c>
      <c r="C27" s="26"/>
      <c r="D27" s="64">
        <f>+D25*-1</f>
        <v>0</v>
      </c>
      <c r="E27" s="25">
        <f>+E18-E19+E26</f>
        <v>0</v>
      </c>
      <c r="F27" s="25">
        <f t="shared" ref="F27:I27" si="7">+F18-F19+F26</f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21"/>
      <c r="K27" s="24"/>
      <c r="L27" s="24"/>
    </row>
    <row r="28" spans="2:12" x14ac:dyDescent="0.2">
      <c r="E28" s="21"/>
      <c r="F28" s="21"/>
      <c r="G28" s="21"/>
      <c r="H28" s="21"/>
      <c r="I28" s="21"/>
      <c r="J28" s="21"/>
    </row>
    <row r="29" spans="2:12" x14ac:dyDescent="0.2">
      <c r="E29" s="21"/>
      <c r="F29" s="21"/>
      <c r="G29" s="21"/>
      <c r="H29" s="21"/>
      <c r="I29" s="21"/>
      <c r="J29" s="21"/>
    </row>
    <row r="30" spans="2:12" x14ac:dyDescent="0.2">
      <c r="D30" s="28" t="s">
        <v>49</v>
      </c>
      <c r="E30" s="88" t="e">
        <f>IRR(D27:I27)</f>
        <v>#NUM!</v>
      </c>
    </row>
    <row r="31" spans="2:12" x14ac:dyDescent="0.2">
      <c r="D31" s="28" t="s">
        <v>50</v>
      </c>
      <c r="E31" s="89">
        <f>NPV(0.25,D27:I27)+D25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Inversiones</vt:lpstr>
      <vt:lpstr>Vol e ingresos</vt:lpstr>
      <vt:lpstr>Costo de la mano de obra</vt:lpstr>
      <vt:lpstr>Costos</vt:lpstr>
      <vt:lpstr>Otros gastos</vt:lpstr>
      <vt:lpstr>Flujo de 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Antonella Aiello</cp:lastModifiedBy>
  <dcterms:created xsi:type="dcterms:W3CDTF">2019-09-12T19:47:11Z</dcterms:created>
  <dcterms:modified xsi:type="dcterms:W3CDTF">2019-10-16T12:22:37Z</dcterms:modified>
</cp:coreProperties>
</file>